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4\5000004806 MTTO.Y REPARACIÓN OBRAS CIVILES PREDIOS YPFB TR SMB\Licitación 5000004806\"/>
    </mc:Choice>
  </mc:AlternateContent>
  <bookViews>
    <workbookView xWindow="0" yWindow="0" windowWidth="23040" windowHeight="861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G19" i="1" l="1"/>
  <c r="H23" i="1" s="1"/>
  <c r="G18" i="1"/>
  <c r="H22" i="1" s="1"/>
  <c r="G13" i="1"/>
  <c r="G14" i="1"/>
  <c r="G15" i="1"/>
  <c r="G16" i="1"/>
  <c r="G17" i="1"/>
  <c r="G12" i="1"/>
  <c r="H21" i="1" l="1"/>
  <c r="H24" i="1" s="1"/>
</calcChain>
</file>

<file path=xl/sharedStrings.xml><?xml version="1.0" encoding="utf-8"?>
<sst xmlns="http://schemas.openxmlformats.org/spreadsheetml/2006/main" count="60" uniqueCount="46">
  <si>
    <t>YPFB  TRANSPORTE S.A.</t>
  </si>
  <si>
    <t xml:space="preserve"> PLANILLA UNICA DE PROPUESTA ECONÓMICA</t>
  </si>
  <si>
    <t xml:space="preserve">TIPO DE LA PROPUESTA ECONÓMICA LLAVE EN MANO (EPC) </t>
  </si>
  <si>
    <t>ÍTEM</t>
  </si>
  <si>
    <t>DESCRIPCIÓN</t>
  </si>
  <si>
    <t>CANT.</t>
  </si>
  <si>
    <t>UNID.</t>
  </si>
  <si>
    <t>A</t>
  </si>
  <si>
    <t>A.1</t>
  </si>
  <si>
    <t>B</t>
  </si>
  <si>
    <t>PROVISIÓN DE PERSONAL</t>
  </si>
  <si>
    <t>SUPERVISOR DE OBRA</t>
  </si>
  <si>
    <t>MAESTRO ALBAÑIL</t>
  </si>
  <si>
    <t>AYUDANTE DE ALBAÑILERÍA</t>
  </si>
  <si>
    <t>RESUMEN DE LA PROPUESTA</t>
  </si>
  <si>
    <t>Plazo del servicio</t>
  </si>
  <si>
    <t>Meses</t>
  </si>
  <si>
    <t>Cantidad de Personal para el servicio</t>
  </si>
  <si>
    <t>Personas</t>
  </si>
  <si>
    <t>Cliente</t>
  </si>
  <si>
    <t>Proyecto</t>
  </si>
  <si>
    <t>Nombre de la Contratista</t>
  </si>
  <si>
    <t>Por</t>
  </si>
  <si>
    <t>Fecha</t>
  </si>
  <si>
    <t>Rev</t>
  </si>
  <si>
    <t>FQC</t>
  </si>
  <si>
    <t>NOTA: Esta planilla no debe ser alterada o  manipulada  en sus ítems, cantidades, unidades o descripciones pudiendo la contratista ser desclasificada</t>
  </si>
  <si>
    <t>CARPINTERO DE ALUMINIO (4 HORAS A LA SEMANA)</t>
  </si>
  <si>
    <t>A.2</t>
  </si>
  <si>
    <t>A.3</t>
  </si>
  <si>
    <t>A.4</t>
  </si>
  <si>
    <t>A.5</t>
  </si>
  <si>
    <t>SERVICIO DE MANTENIMIENTO Y MEJORAS DE INFRAESTRUCTURA CIVIL OFICINAS Y PREDIOS DE YPFB TRANSPORTE S.A.</t>
  </si>
  <si>
    <t>Global/Mes</t>
  </si>
  <si>
    <t>Persona/Mes</t>
  </si>
  <si>
    <t>FORMATO B-1</t>
  </si>
  <si>
    <t>PLANILLA ECONÓMICA</t>
  </si>
  <si>
    <t>PLOMERO</t>
  </si>
  <si>
    <t>Bs</t>
  </si>
  <si>
    <t>TOTAL GENERAL</t>
  </si>
  <si>
    <t>SUB-TOTAL (EN Bs)</t>
  </si>
  <si>
    <t>A.6</t>
  </si>
  <si>
    <t>PRECIO UNITARIO/MES Bs.</t>
  </si>
  <si>
    <t>C</t>
  </si>
  <si>
    <t xml:space="preserve">PROVISIÓN DE EQUIPOS, HERRAMIENTAS </t>
  </si>
  <si>
    <t>GASTOS COMPRAS DELEGADAS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</si>
</sst>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[$€]* #,##0.00_ ;_ [$€]* \-#,##0.00_ ;_ [$€]* &quot;-&quot;??_ ;_ @_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6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0" fontId="2" fillId="0" borderId="0">
      <protection locked="0"/>
    </xf>
  </cellStyleXfs>
  <cellXfs count="65">
    <xf numFmtId="0" fontId="0" fillId="0" borderId="0" xfId="0"/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17" fontId="5" fillId="2" borderId="1" xfId="1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left" vertical="center" wrapText="1"/>
    </xf>
    <xf numFmtId="16" fontId="5" fillId="2" borderId="1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/>
    </xf>
    <xf numFmtId="49" fontId="6" fillId="2" borderId="3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vertical="center" wrapText="1"/>
    </xf>
    <xf numFmtId="49" fontId="5" fillId="2" borderId="3" xfId="1" applyNumberFormat="1" applyFont="1" applyFill="1" applyBorder="1" applyAlignment="1">
      <alignment horizontal="right" vertical="center"/>
    </xf>
    <xf numFmtId="0" fontId="5" fillId="2" borderId="1" xfId="1" applyFont="1" applyFill="1" applyBorder="1" applyAlignment="1">
      <alignment horizontal="left" vertical="center"/>
    </xf>
    <xf numFmtId="1" fontId="5" fillId="2" borderId="1" xfId="1" applyNumberFormat="1" applyFont="1" applyFill="1" applyBorder="1" applyAlignment="1">
      <alignment horizontal="right" vertical="center"/>
    </xf>
    <xf numFmtId="0" fontId="5" fillId="2" borderId="2" xfId="1" applyFont="1" applyFill="1" applyBorder="1"/>
    <xf numFmtId="49" fontId="5" fillId="2" borderId="3" xfId="1" applyNumberFormat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left"/>
    </xf>
    <xf numFmtId="4" fontId="6" fillId="2" borderId="1" xfId="1" applyNumberFormat="1" applyFont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right" vertical="center" wrapText="1"/>
    </xf>
    <xf numFmtId="4" fontId="6" fillId="2" borderId="2" xfId="1" applyNumberFormat="1" applyFont="1" applyFill="1" applyBorder="1" applyAlignment="1"/>
    <xf numFmtId="4" fontId="7" fillId="2" borderId="1" xfId="3" applyNumberFormat="1" applyFont="1" applyFill="1" applyBorder="1" applyAlignment="1">
      <alignment horizontal="right"/>
    </xf>
    <xf numFmtId="3" fontId="8" fillId="2" borderId="1" xfId="3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4" fontId="5" fillId="2" borderId="10" xfId="1" applyNumberFormat="1" applyFont="1" applyFill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right" vertical="center"/>
    </xf>
    <xf numFmtId="0" fontId="5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10" xfId="1" applyNumberFormat="1" applyFont="1" applyFill="1" applyBorder="1" applyAlignment="1">
      <alignment horizontal="center" vertical="center"/>
    </xf>
    <xf numFmtId="4" fontId="5" fillId="2" borderId="13" xfId="1" applyNumberFormat="1" applyFont="1" applyFill="1" applyBorder="1" applyAlignment="1">
      <alignment horizontal="center" vertical="center"/>
    </xf>
    <xf numFmtId="2" fontId="6" fillId="2" borderId="10" xfId="1" applyNumberFormat="1" applyFont="1" applyFill="1" applyBorder="1" applyAlignment="1">
      <alignment horizontal="left" vertical="center" wrapText="1"/>
    </xf>
    <xf numFmtId="2" fontId="6" fillId="2" borderId="12" xfId="1" applyNumberFormat="1" applyFont="1" applyFill="1" applyBorder="1" applyAlignment="1">
      <alignment horizontal="left" vertical="center" wrapText="1"/>
    </xf>
    <xf numFmtId="2" fontId="6" fillId="2" borderId="11" xfId="1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20" fontId="6" fillId="2" borderId="1" xfId="1" applyNumberFormat="1" applyFont="1" applyFill="1" applyBorder="1" applyAlignment="1">
      <alignment horizontal="center" vertical="center" wrapText="1"/>
    </xf>
    <xf numFmtId="0" fontId="6" fillId="2" borderId="14" xfId="1" applyFont="1" applyFill="1" applyBorder="1" applyAlignment="1" applyProtection="1">
      <alignment horizontal="center" vertical="center" wrapText="1"/>
      <protection locked="0"/>
    </xf>
    <xf numFmtId="0" fontId="6" fillId="2" borderId="19" xfId="1" applyFont="1" applyFill="1" applyBorder="1" applyAlignment="1" applyProtection="1">
      <alignment horizontal="center" vertical="center"/>
      <protection locked="0"/>
    </xf>
    <xf numFmtId="0" fontId="6" fillId="2" borderId="15" xfId="1" applyFont="1" applyFill="1" applyBorder="1" applyAlignment="1" applyProtection="1">
      <alignment horizontal="center" vertical="center"/>
      <protection locked="0"/>
    </xf>
    <xf numFmtId="0" fontId="6" fillId="2" borderId="20" xfId="1" applyFont="1" applyFill="1" applyBorder="1" applyAlignment="1" applyProtection="1">
      <alignment horizontal="center" vertical="center"/>
      <protection locked="0"/>
    </xf>
    <xf numFmtId="20" fontId="6" fillId="2" borderId="22" xfId="1" applyNumberFormat="1" applyFont="1" applyFill="1" applyBorder="1" applyAlignment="1">
      <alignment horizontal="center" vertical="center" wrapText="1"/>
    </xf>
    <xf numFmtId="20" fontId="6" fillId="2" borderId="23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right" vertical="center"/>
    </xf>
    <xf numFmtId="49" fontId="5" fillId="2" borderId="7" xfId="4" applyNumberFormat="1" applyFont="1" applyFill="1" applyBorder="1" applyAlignment="1">
      <alignment horizontal="left" vertical="top" wrapText="1"/>
      <protection locked="0"/>
    </xf>
    <xf numFmtId="49" fontId="5" fillId="2" borderId="8" xfId="4" applyNumberFormat="1" applyFont="1" applyFill="1" applyBorder="1" applyAlignment="1">
      <alignment horizontal="left" vertical="top" wrapText="1"/>
      <protection locked="0"/>
    </xf>
    <xf numFmtId="49" fontId="5" fillId="2" borderId="9" xfId="4" applyNumberFormat="1" applyFont="1" applyFill="1" applyBorder="1" applyAlignment="1">
      <alignment horizontal="left" vertical="top" wrapText="1"/>
      <protection locked="0"/>
    </xf>
    <xf numFmtId="0" fontId="5" fillId="2" borderId="4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 wrapText="1"/>
    </xf>
    <xf numFmtId="4" fontId="6" fillId="2" borderId="1" xfId="1" applyNumberFormat="1" applyFont="1" applyFill="1" applyBorder="1" applyAlignment="1">
      <alignment horizontal="center"/>
    </xf>
    <xf numFmtId="4" fontId="6" fillId="2" borderId="2" xfId="1" applyNumberFormat="1" applyFont="1" applyFill="1" applyBorder="1" applyAlignment="1">
      <alignment horizontal="center"/>
    </xf>
    <xf numFmtId="0" fontId="6" fillId="2" borderId="21" xfId="3" applyFont="1" applyFill="1" applyBorder="1" applyAlignment="1">
      <alignment horizontal="center"/>
    </xf>
    <xf numFmtId="0" fontId="6" fillId="2" borderId="12" xfId="3" applyFont="1" applyFill="1" applyBorder="1" applyAlignment="1">
      <alignment horizontal="center"/>
    </xf>
    <xf numFmtId="0" fontId="6" fillId="2" borderId="11" xfId="3" applyFont="1" applyFill="1" applyBorder="1" applyAlignment="1">
      <alignment horizontal="center"/>
    </xf>
  </cellXfs>
  <cellStyles count="5">
    <cellStyle name="Euro" xfId="2"/>
    <cellStyle name="Normal" xfId="0" builtinId="0"/>
    <cellStyle name="Normal 2" xfId="1"/>
    <cellStyle name="Normal_Hoja1" xfId="3"/>
    <cellStyle name="Normal_METEGENCHICLAYO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="90" zoomScaleNormal="90" zoomScaleSheetLayoutView="110" workbookViewId="0">
      <selection activeCell="L20" sqref="L20"/>
    </sheetView>
  </sheetViews>
  <sheetFormatPr baseColWidth="10" defaultRowHeight="14.5" x14ac:dyDescent="0.35"/>
  <cols>
    <col min="1" max="1" width="8.54296875" customWidth="1"/>
    <col min="2" max="2" width="60" customWidth="1"/>
    <col min="3" max="3" width="9.1796875" bestFit="1" customWidth="1"/>
    <col min="4" max="4" width="15.1796875" customWidth="1"/>
    <col min="5" max="5" width="8.7265625" customWidth="1"/>
    <col min="6" max="6" width="19.26953125" customWidth="1"/>
    <col min="7" max="7" width="11.81640625" customWidth="1"/>
    <col min="8" max="8" width="16.1796875" customWidth="1"/>
  </cols>
  <sheetData>
    <row r="1" spans="1:8" ht="21.5" thickBot="1" x14ac:dyDescent="0.55000000000000004">
      <c r="A1" s="32" t="s">
        <v>35</v>
      </c>
      <c r="B1" s="32"/>
      <c r="C1" s="32"/>
      <c r="D1" s="32"/>
      <c r="E1" s="32"/>
      <c r="F1" s="32"/>
      <c r="G1" s="32"/>
      <c r="H1" s="32"/>
    </row>
    <row r="2" spans="1:8" ht="21.5" thickBot="1" x14ac:dyDescent="0.55000000000000004">
      <c r="A2" s="33" t="s">
        <v>36</v>
      </c>
      <c r="B2" s="34" t="s">
        <v>36</v>
      </c>
      <c r="C2" s="34"/>
      <c r="D2" s="34"/>
      <c r="E2" s="34"/>
      <c r="F2" s="34"/>
      <c r="G2" s="34"/>
      <c r="H2" s="35"/>
    </row>
    <row r="3" spans="1:8" ht="44.25" customHeight="1" x14ac:dyDescent="0.35">
      <c r="A3" s="51" t="s">
        <v>20</v>
      </c>
      <c r="B3" s="52"/>
      <c r="C3" s="56" t="s">
        <v>32</v>
      </c>
      <c r="D3" s="56"/>
      <c r="E3" s="56"/>
      <c r="F3" s="56"/>
      <c r="G3" s="56"/>
      <c r="H3" s="57"/>
    </row>
    <row r="4" spans="1:8" ht="15.5" x14ac:dyDescent="0.35">
      <c r="A4" s="53" t="s">
        <v>19</v>
      </c>
      <c r="B4" s="54"/>
      <c r="C4" s="58" t="s">
        <v>0</v>
      </c>
      <c r="D4" s="58"/>
      <c r="E4" s="58"/>
      <c r="F4" s="58"/>
      <c r="G4" s="58"/>
      <c r="H4" s="59"/>
    </row>
    <row r="5" spans="1:8" ht="15.5" x14ac:dyDescent="0.35">
      <c r="A5" s="53" t="s">
        <v>21</v>
      </c>
      <c r="B5" s="54"/>
      <c r="C5" s="36"/>
      <c r="D5" s="36"/>
      <c r="E5" s="36"/>
      <c r="F5" s="36"/>
      <c r="G5" s="36"/>
      <c r="H5" s="37"/>
    </row>
    <row r="6" spans="1:8" ht="15.5" x14ac:dyDescent="0.35">
      <c r="A6" s="55" t="s">
        <v>1</v>
      </c>
      <c r="B6" s="36"/>
      <c r="C6" s="36"/>
      <c r="D6" s="36"/>
      <c r="E6" s="1" t="s">
        <v>22</v>
      </c>
      <c r="F6" s="1"/>
      <c r="G6" s="1" t="s">
        <v>23</v>
      </c>
      <c r="H6" s="2" t="s">
        <v>24</v>
      </c>
    </row>
    <row r="7" spans="1:8" ht="15.5" x14ac:dyDescent="0.35">
      <c r="A7" s="55"/>
      <c r="B7" s="36"/>
      <c r="C7" s="36"/>
      <c r="D7" s="36"/>
      <c r="E7" s="1" t="s">
        <v>25</v>
      </c>
      <c r="F7" s="1"/>
      <c r="G7" s="3">
        <v>45576</v>
      </c>
      <c r="H7" s="2">
        <v>1</v>
      </c>
    </row>
    <row r="8" spans="1:8" ht="15.5" x14ac:dyDescent="0.35">
      <c r="A8" s="4"/>
      <c r="B8" s="36" t="s">
        <v>2</v>
      </c>
      <c r="C8" s="36"/>
      <c r="D8" s="36"/>
      <c r="E8" s="1"/>
      <c r="F8" s="1"/>
      <c r="G8" s="5"/>
      <c r="H8" s="6"/>
    </row>
    <row r="9" spans="1:8" ht="15.65" customHeight="1" x14ac:dyDescent="0.35">
      <c r="A9" s="38" t="s">
        <v>3</v>
      </c>
      <c r="B9" s="36" t="s">
        <v>4</v>
      </c>
      <c r="C9" s="39" t="s">
        <v>5</v>
      </c>
      <c r="D9" s="40" t="s">
        <v>6</v>
      </c>
      <c r="E9" s="40"/>
      <c r="F9" s="45" t="s">
        <v>42</v>
      </c>
      <c r="G9" s="41" t="s">
        <v>40</v>
      </c>
      <c r="H9" s="42"/>
    </row>
    <row r="10" spans="1:8" ht="39.75" customHeight="1" x14ac:dyDescent="0.35">
      <c r="A10" s="38"/>
      <c r="B10" s="36"/>
      <c r="C10" s="39"/>
      <c r="D10" s="40"/>
      <c r="E10" s="40"/>
      <c r="F10" s="46"/>
      <c r="G10" s="43"/>
      <c r="H10" s="44"/>
    </row>
    <row r="11" spans="1:8" ht="15" x14ac:dyDescent="0.35">
      <c r="A11" s="7" t="s">
        <v>7</v>
      </c>
      <c r="B11" s="8" t="s">
        <v>10</v>
      </c>
      <c r="C11" s="36"/>
      <c r="D11" s="36"/>
      <c r="E11" s="36"/>
      <c r="F11" s="36"/>
      <c r="G11" s="36"/>
      <c r="H11" s="37"/>
    </row>
    <row r="12" spans="1:8" ht="15.5" x14ac:dyDescent="0.35">
      <c r="A12" s="9" t="s">
        <v>8</v>
      </c>
      <c r="B12" s="10" t="s">
        <v>11</v>
      </c>
      <c r="C12" s="11">
        <v>1</v>
      </c>
      <c r="D12" s="26" t="s">
        <v>34</v>
      </c>
      <c r="E12" s="26"/>
      <c r="F12" s="22"/>
      <c r="G12" s="27">
        <f>F12*$G$25</f>
        <v>0</v>
      </c>
      <c r="H12" s="28"/>
    </row>
    <row r="13" spans="1:8" ht="15.5" x14ac:dyDescent="0.35">
      <c r="A13" s="9" t="s">
        <v>28</v>
      </c>
      <c r="B13" s="10" t="s">
        <v>12</v>
      </c>
      <c r="C13" s="11">
        <v>1</v>
      </c>
      <c r="D13" s="26" t="s">
        <v>34</v>
      </c>
      <c r="E13" s="26"/>
      <c r="F13" s="22"/>
      <c r="G13" s="27">
        <f t="shared" ref="G13:G17" si="0">F13*$G$25</f>
        <v>0</v>
      </c>
      <c r="H13" s="28"/>
    </row>
    <row r="14" spans="1:8" ht="15.5" x14ac:dyDescent="0.35">
      <c r="A14" s="9" t="s">
        <v>29</v>
      </c>
      <c r="B14" s="10" t="s">
        <v>12</v>
      </c>
      <c r="C14" s="11">
        <v>1</v>
      </c>
      <c r="D14" s="26" t="s">
        <v>34</v>
      </c>
      <c r="E14" s="26"/>
      <c r="F14" s="22"/>
      <c r="G14" s="27">
        <f t="shared" si="0"/>
        <v>0</v>
      </c>
      <c r="H14" s="28"/>
    </row>
    <row r="15" spans="1:8" ht="15.5" x14ac:dyDescent="0.35">
      <c r="A15" s="9" t="s">
        <v>30</v>
      </c>
      <c r="B15" s="10" t="s">
        <v>37</v>
      </c>
      <c r="C15" s="11">
        <v>1</v>
      </c>
      <c r="D15" s="26" t="s">
        <v>34</v>
      </c>
      <c r="E15" s="26"/>
      <c r="F15" s="22"/>
      <c r="G15" s="27">
        <f t="shared" si="0"/>
        <v>0</v>
      </c>
      <c r="H15" s="28"/>
    </row>
    <row r="16" spans="1:8" ht="15.5" x14ac:dyDescent="0.35">
      <c r="A16" s="9" t="s">
        <v>31</v>
      </c>
      <c r="B16" s="10" t="s">
        <v>13</v>
      </c>
      <c r="C16" s="11">
        <v>1</v>
      </c>
      <c r="D16" s="26" t="s">
        <v>34</v>
      </c>
      <c r="E16" s="26"/>
      <c r="F16" s="22"/>
      <c r="G16" s="27">
        <f t="shared" si="0"/>
        <v>0</v>
      </c>
      <c r="H16" s="28"/>
    </row>
    <row r="17" spans="1:8" ht="15.5" x14ac:dyDescent="0.35">
      <c r="A17" s="9" t="s">
        <v>41</v>
      </c>
      <c r="B17" s="10" t="s">
        <v>27</v>
      </c>
      <c r="C17" s="11">
        <v>1</v>
      </c>
      <c r="D17" s="26" t="s">
        <v>34</v>
      </c>
      <c r="E17" s="26"/>
      <c r="F17" s="22"/>
      <c r="G17" s="27">
        <f t="shared" si="0"/>
        <v>0</v>
      </c>
      <c r="H17" s="28"/>
    </row>
    <row r="18" spans="1:8" ht="15.5" x14ac:dyDescent="0.35">
      <c r="A18" s="7" t="s">
        <v>9</v>
      </c>
      <c r="B18" s="21" t="s">
        <v>44</v>
      </c>
      <c r="C18" s="11">
        <v>1</v>
      </c>
      <c r="D18" s="26" t="s">
        <v>33</v>
      </c>
      <c r="E18" s="26"/>
      <c r="F18" s="22"/>
      <c r="G18" s="27">
        <f>+F18*G25</f>
        <v>0</v>
      </c>
      <c r="H18" s="28"/>
    </row>
    <row r="19" spans="1:8" ht="15.5" x14ac:dyDescent="0.35">
      <c r="A19" s="7" t="s">
        <v>43</v>
      </c>
      <c r="B19" s="25" t="s">
        <v>45</v>
      </c>
      <c r="C19" s="11">
        <v>1</v>
      </c>
      <c r="D19" s="26" t="s">
        <v>33</v>
      </c>
      <c r="E19" s="26"/>
      <c r="F19" s="22">
        <v>6300</v>
      </c>
      <c r="G19" s="27">
        <f>F19*G25</f>
        <v>138600</v>
      </c>
      <c r="H19" s="28"/>
    </row>
    <row r="20" spans="1:8" ht="15.5" x14ac:dyDescent="0.35">
      <c r="A20" s="13"/>
      <c r="B20" s="14"/>
      <c r="C20" s="60" t="s">
        <v>14</v>
      </c>
      <c r="D20" s="60"/>
      <c r="E20" s="60"/>
      <c r="F20" s="60"/>
      <c r="G20" s="60"/>
      <c r="H20" s="61"/>
    </row>
    <row r="21" spans="1:8" ht="21.75" customHeight="1" x14ac:dyDescent="0.35">
      <c r="A21" s="13"/>
      <c r="B21" s="20"/>
      <c r="C21" s="29" t="s">
        <v>10</v>
      </c>
      <c r="D21" s="30"/>
      <c r="E21" s="30"/>
      <c r="F21" s="31"/>
      <c r="G21" s="15" t="s">
        <v>38</v>
      </c>
      <c r="H21" s="16">
        <f>SUM(G12:H17)</f>
        <v>0</v>
      </c>
    </row>
    <row r="22" spans="1:8" ht="43.5" customHeight="1" x14ac:dyDescent="0.35">
      <c r="A22" s="13"/>
      <c r="B22" s="20"/>
      <c r="C22" s="29" t="s">
        <v>44</v>
      </c>
      <c r="D22" s="30"/>
      <c r="E22" s="30"/>
      <c r="F22" s="31"/>
      <c r="G22" s="15" t="s">
        <v>38</v>
      </c>
      <c r="H22" s="16">
        <f>+G18</f>
        <v>0</v>
      </c>
    </row>
    <row r="23" spans="1:8" ht="43.5" customHeight="1" x14ac:dyDescent="0.35">
      <c r="A23" s="13"/>
      <c r="B23" s="24"/>
      <c r="C23" s="29" t="s">
        <v>45</v>
      </c>
      <c r="D23" s="30"/>
      <c r="E23" s="30"/>
      <c r="F23" s="31"/>
      <c r="G23" s="15" t="s">
        <v>38</v>
      </c>
      <c r="H23" s="16">
        <f>+G19</f>
        <v>138600</v>
      </c>
    </row>
    <row r="24" spans="1:8" ht="15.5" x14ac:dyDescent="0.35">
      <c r="A24" s="13"/>
      <c r="B24" s="20"/>
      <c r="C24" s="47" t="s">
        <v>39</v>
      </c>
      <c r="D24" s="47"/>
      <c r="E24" s="47"/>
      <c r="F24" s="23"/>
      <c r="G24" s="15" t="s">
        <v>38</v>
      </c>
      <c r="H24" s="17">
        <f>+H21+H22+H23</f>
        <v>138600</v>
      </c>
    </row>
    <row r="25" spans="1:8" ht="15.5" x14ac:dyDescent="0.35">
      <c r="A25" s="62" t="s">
        <v>15</v>
      </c>
      <c r="B25" s="63"/>
      <c r="C25" s="63"/>
      <c r="D25" s="64"/>
      <c r="E25" s="18" t="s">
        <v>16</v>
      </c>
      <c r="F25" s="18"/>
      <c r="G25" s="19">
        <v>22</v>
      </c>
      <c r="H25" s="12"/>
    </row>
    <row r="26" spans="1:8" ht="15.5" x14ac:dyDescent="0.35">
      <c r="A26" s="62" t="s">
        <v>17</v>
      </c>
      <c r="B26" s="63"/>
      <c r="C26" s="63"/>
      <c r="D26" s="64"/>
      <c r="E26" s="18" t="s">
        <v>18</v>
      </c>
      <c r="F26" s="18"/>
      <c r="G26" s="19">
        <v>6</v>
      </c>
      <c r="H26" s="12"/>
    </row>
    <row r="27" spans="1:8" ht="30" customHeight="1" thickBot="1" x14ac:dyDescent="0.4">
      <c r="A27" s="48" t="s">
        <v>26</v>
      </c>
      <c r="B27" s="49"/>
      <c r="C27" s="49"/>
      <c r="D27" s="49"/>
      <c r="E27" s="49"/>
      <c r="F27" s="49"/>
      <c r="G27" s="49"/>
      <c r="H27" s="50"/>
    </row>
  </sheetData>
  <mergeCells count="41">
    <mergeCell ref="C24:E24"/>
    <mergeCell ref="A27:H27"/>
    <mergeCell ref="A3:B3"/>
    <mergeCell ref="A4:B4"/>
    <mergeCell ref="A5:B5"/>
    <mergeCell ref="A6:D7"/>
    <mergeCell ref="C3:H3"/>
    <mergeCell ref="C4:H4"/>
    <mergeCell ref="C5:H5"/>
    <mergeCell ref="C20:H20"/>
    <mergeCell ref="G17:H17"/>
    <mergeCell ref="G18:H18"/>
    <mergeCell ref="A25:D25"/>
    <mergeCell ref="A26:D26"/>
    <mergeCell ref="A1:H1"/>
    <mergeCell ref="A2:H2"/>
    <mergeCell ref="C11:H11"/>
    <mergeCell ref="B8:D8"/>
    <mergeCell ref="A9:A10"/>
    <mergeCell ref="C9:C10"/>
    <mergeCell ref="B9:B10"/>
    <mergeCell ref="D9:E10"/>
    <mergeCell ref="G9:H10"/>
    <mergeCell ref="F9:F10"/>
    <mergeCell ref="D18:E18"/>
    <mergeCell ref="G12:H12"/>
    <mergeCell ref="G14:H14"/>
    <mergeCell ref="G15:H15"/>
    <mergeCell ref="G16:H16"/>
    <mergeCell ref="D13:E13"/>
    <mergeCell ref="G13:H13"/>
    <mergeCell ref="D12:E12"/>
    <mergeCell ref="D14:E14"/>
    <mergeCell ref="D15:E15"/>
    <mergeCell ref="D16:E16"/>
    <mergeCell ref="D17:E17"/>
    <mergeCell ref="D19:E19"/>
    <mergeCell ref="G19:H19"/>
    <mergeCell ref="C21:F21"/>
    <mergeCell ref="C22:F22"/>
    <mergeCell ref="C23:F23"/>
  </mergeCells>
  <pageMargins left="0.7" right="0.7" top="0.75" bottom="0.75" header="0.3" footer="0.3"/>
  <pageSetup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Quiroz</dc:creator>
  <cp:lastModifiedBy>Susy Miranda</cp:lastModifiedBy>
  <cp:lastPrinted>2022-08-31T18:13:17Z</cp:lastPrinted>
  <dcterms:created xsi:type="dcterms:W3CDTF">2014-12-08T18:42:38Z</dcterms:created>
  <dcterms:modified xsi:type="dcterms:W3CDTF">2024-11-26T19:17:21Z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